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showInkAnnotation="0" autoCompressPictures="0"/>
  <bookViews>
    <workbookView xWindow="4540" yWindow="1620" windowWidth="23640" windowHeight="197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CategoryA">[1]Controls!$A$13</definedName>
    <definedName name="CategoryB">[1]Controls!$A$14</definedName>
    <definedName name="CategoryC">[1]Controls!$A$15</definedName>
    <definedName name="CategoryD">[1]Controls!$A$16</definedName>
    <definedName name="CategoryE">[1]Controls!$A$17</definedName>
    <definedName name="CategoryF">[1]Controls!$A$18</definedName>
    <definedName name="CategoryG">[1]Controls!$A$19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1" l="1"/>
  <c r="G32" i="1"/>
  <c r="G9" i="1"/>
  <c r="I9" i="1"/>
  <c r="G10" i="1"/>
  <c r="I10" i="1"/>
  <c r="G12" i="1"/>
  <c r="I12" i="1"/>
  <c r="G13" i="1"/>
  <c r="I13" i="1"/>
  <c r="G14" i="1"/>
  <c r="I14" i="1"/>
  <c r="G15" i="1"/>
  <c r="I15" i="1"/>
  <c r="I11" i="1"/>
  <c r="I8" i="1"/>
  <c r="G7" i="1"/>
  <c r="I7" i="1"/>
  <c r="G28" i="1"/>
  <c r="I28" i="1"/>
  <c r="G26" i="1"/>
  <c r="I26" i="1"/>
  <c r="G25" i="1"/>
  <c r="I25" i="1"/>
  <c r="G24" i="1"/>
  <c r="I24" i="1"/>
  <c r="G22" i="1"/>
  <c r="I22" i="1"/>
  <c r="G21" i="1"/>
  <c r="I21" i="1"/>
  <c r="G19" i="1"/>
  <c r="I19" i="1"/>
  <c r="G18" i="1"/>
  <c r="I18" i="1"/>
  <c r="G17" i="1"/>
  <c r="I17" i="1"/>
  <c r="G5" i="1"/>
  <c r="I5" i="1"/>
  <c r="G6" i="1"/>
  <c r="I6" i="1"/>
  <c r="I4" i="1"/>
  <c r="I16" i="1"/>
  <c r="I20" i="1"/>
  <c r="I23" i="1"/>
  <c r="I27" i="1"/>
  <c r="H4" i="1"/>
  <c r="H8" i="1"/>
  <c r="H11" i="1"/>
  <c r="H16" i="1"/>
  <c r="H20" i="1"/>
  <c r="H23" i="1"/>
  <c r="H27" i="1"/>
  <c r="H29" i="1"/>
  <c r="H2" i="1"/>
  <c r="I29" i="1"/>
</calcChain>
</file>

<file path=xl/comments1.xml><?xml version="1.0" encoding="utf-8"?>
<comments xmlns="http://schemas.openxmlformats.org/spreadsheetml/2006/main">
  <authors>
    <author>Peter Cornish</author>
  </authors>
  <commentList>
    <comment ref="A32" authorId="0">
      <text>
        <r>
          <rPr>
            <sz val="8"/>
            <color indexed="81"/>
            <rFont val="Tahoma"/>
            <family val="2"/>
          </rPr>
          <t>Consider (1) probability that product is technically and commercially feasible; 
(2) the probability that it will pass all the internal controls and be launched.</t>
        </r>
      </text>
    </comment>
  </commentList>
</comments>
</file>

<file path=xl/sharedStrings.xml><?xml version="1.0" encoding="utf-8"?>
<sst xmlns="http://schemas.openxmlformats.org/spreadsheetml/2006/main" count="42" uniqueCount="42">
  <si>
    <t>Evaluators Scores (1-10)</t>
  </si>
  <si>
    <t>Evaluator 1</t>
  </si>
  <si>
    <t>Evaluator 2</t>
  </si>
  <si>
    <t>Evaluator 3</t>
  </si>
  <si>
    <t>Evaluator 4</t>
  </si>
  <si>
    <t>Evaluator 5</t>
  </si>
  <si>
    <t>Average Score</t>
  </si>
  <si>
    <t>Weight</t>
  </si>
  <si>
    <t>Weighted Score</t>
  </si>
  <si>
    <t>Product leverages core competencies: marketing, technical, manufacturing</t>
  </si>
  <si>
    <t>Customer needs are understood and effectively addressed by the product</t>
  </si>
  <si>
    <t>Product provides unique benefits or value proposition or better meets customer needs</t>
  </si>
  <si>
    <t>Meets market criteria such as minimum market size requirements</t>
  </si>
  <si>
    <t>Market provides growth opportunity</t>
  </si>
  <si>
    <t>Company can achieve a competitive advantage with this product in this market</t>
  </si>
  <si>
    <t>Product meets an existing market need or the need can be readily developed</t>
  </si>
  <si>
    <t xml:space="preserve">Product is technically feasible </t>
  </si>
  <si>
    <t>We have or can acquire the needed knowledge &amp; expertise</t>
  </si>
  <si>
    <t>Risks and uncertainties can be effectively managed and responded to</t>
  </si>
  <si>
    <t>The return on investment is good relative to the risk</t>
  </si>
  <si>
    <t>Product's overall profitability (e.g., NPV, ROI, breakeven period, etc.) is satisfactory</t>
  </si>
  <si>
    <t>There is a reasonable certainty of achieving sales forecasts, the target price and  target cost</t>
  </si>
  <si>
    <t>Product meets environmental, health, safety &amp; legal policies</t>
  </si>
  <si>
    <t>Total Score:</t>
  </si>
  <si>
    <t>Probability of Success</t>
  </si>
  <si>
    <t>Product supports balance among Business Units, geography &amp; product lines</t>
  </si>
  <si>
    <t>Strategic Alignment</t>
  </si>
  <si>
    <t>Product Differentiation</t>
  </si>
  <si>
    <t>Market Attractiveness</t>
  </si>
  <si>
    <t>Technical Risks</t>
  </si>
  <si>
    <t>Return</t>
  </si>
  <si>
    <t>Regulatory</t>
  </si>
  <si>
    <t>Strongly Disagree</t>
  </si>
  <si>
    <t>Strongly Agree</t>
  </si>
  <si>
    <t>Evaluator Score Guide</t>
  </si>
  <si>
    <t>®©MikeWarren@GreyMatterUK.com - No liability accepted for spreadsheet or data</t>
  </si>
  <si>
    <t>The technology, complexity, &amp; technical risk can be adequately managed</t>
  </si>
  <si>
    <t>Product fits business unit &amp; company strategy</t>
  </si>
  <si>
    <t>Stakeholder Risks</t>
  </si>
  <si>
    <t>Suppliers, investors, government and employee interests are not at risk.</t>
  </si>
  <si>
    <t>Project name:</t>
  </si>
  <si>
    <r>
      <t>Consultants Online</t>
    </r>
    <r>
      <rPr>
        <b/>
        <sz val="14"/>
        <rFont val="Arial"/>
        <family val="2"/>
      </rPr>
      <t xml:space="preserve"> Project Scoring Worksheet</t>
    </r>
    <r>
      <rPr>
        <b/>
        <vertAlign val="superscript"/>
        <sz val="14"/>
        <rFont val="Arial"/>
        <family val="2"/>
      </rPr>
      <t>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</si>
</sst>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Updated: &quot;m/d/yy\ h:mm\ AM/PM"/>
    <numFmt numFmtId="165" formatCode="0.0"/>
  </numFmts>
  <fonts count="1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8"/>
      <color indexed="12"/>
      <name val="Arial"/>
      <family val="2"/>
    </font>
    <font>
      <sz val="1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31"/>
      <name val="Arial"/>
      <family val="2"/>
    </font>
    <font>
      <sz val="8"/>
      <color indexed="81"/>
      <name val="Tahoma"/>
      <family val="2"/>
    </font>
    <font>
      <sz val="8"/>
      <name val="Arial"/>
    </font>
    <font>
      <sz val="8"/>
      <color indexed="8"/>
      <name val="Verdana"/>
      <family val="2"/>
    </font>
    <font>
      <sz val="8"/>
      <color indexed="55"/>
      <name val="Arial"/>
    </font>
    <font>
      <b/>
      <sz val="14"/>
      <name val="Arial"/>
      <family val="2"/>
    </font>
    <font>
      <b/>
      <sz val="14"/>
      <color indexed="23"/>
      <name val="Arial"/>
      <family val="2"/>
    </font>
    <font>
      <b/>
      <vertAlign val="superscript"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164" fontId="3" fillId="0" borderId="0" xfId="1" applyNumberFormat="1" applyFont="1" applyAlignment="1">
      <alignment horizontal="left"/>
    </xf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vertical="center"/>
    </xf>
    <xf numFmtId="9" fontId="9" fillId="0" borderId="0" xfId="1" applyNumberFormat="1" applyFont="1" applyAlignment="1">
      <alignment horizontal="center" vertical="center"/>
    </xf>
    <xf numFmtId="0" fontId="8" fillId="2" borderId="1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 wrapText="1"/>
    </xf>
    <xf numFmtId="0" fontId="6" fillId="3" borderId="3" xfId="1" applyFont="1" applyFill="1" applyBorder="1" applyAlignment="1" applyProtection="1">
      <alignment horizontal="left" wrapText="1"/>
    </xf>
    <xf numFmtId="0" fontId="6" fillId="4" borderId="4" xfId="1" applyFont="1" applyFill="1" applyBorder="1" applyAlignment="1" applyProtection="1">
      <alignment horizontal="center"/>
      <protection locked="0"/>
    </xf>
    <xf numFmtId="0" fontId="6" fillId="4" borderId="5" xfId="1" applyFont="1" applyFill="1" applyBorder="1" applyAlignment="1" applyProtection="1">
      <alignment horizontal="center"/>
      <protection locked="0"/>
    </xf>
    <xf numFmtId="0" fontId="6" fillId="4" borderId="6" xfId="1" applyFont="1" applyFill="1" applyBorder="1" applyAlignment="1" applyProtection="1">
      <alignment horizontal="center"/>
      <protection locked="0"/>
    </xf>
    <xf numFmtId="9" fontId="6" fillId="3" borderId="5" xfId="1" applyNumberFormat="1" applyFont="1" applyFill="1" applyBorder="1" applyAlignment="1" applyProtection="1">
      <alignment horizontal="center"/>
    </xf>
    <xf numFmtId="0" fontId="8" fillId="0" borderId="7" xfId="1" applyFont="1" applyFill="1" applyBorder="1" applyAlignment="1">
      <alignment horizontal="center"/>
    </xf>
    <xf numFmtId="9" fontId="8" fillId="5" borderId="8" xfId="1" applyNumberFormat="1" applyFont="1" applyFill="1" applyBorder="1" applyAlignment="1">
      <alignment horizontal="center"/>
    </xf>
    <xf numFmtId="165" fontId="8" fillId="5" borderId="2" xfId="1" applyNumberFormat="1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9" fontId="8" fillId="0" borderId="0" xfId="1" applyNumberFormat="1" applyFont="1" applyFill="1" applyBorder="1" applyAlignment="1">
      <alignment horizontal="center"/>
    </xf>
    <xf numFmtId="165" fontId="8" fillId="0" borderId="0" xfId="1" applyNumberFormat="1" applyFont="1" applyFill="1" applyBorder="1" applyAlignment="1">
      <alignment horizontal="center"/>
    </xf>
    <xf numFmtId="0" fontId="8" fillId="0" borderId="10" xfId="1" applyFont="1" applyFill="1" applyBorder="1" applyAlignment="1">
      <alignment horizontal="center"/>
    </xf>
    <xf numFmtId="0" fontId="8" fillId="5" borderId="11" xfId="1" applyFont="1" applyFill="1" applyBorder="1" applyAlignment="1" applyProtection="1">
      <alignment horizontal="left"/>
    </xf>
    <xf numFmtId="9" fontId="6" fillId="4" borderId="8" xfId="1" applyNumberFormat="1" applyFont="1" applyFill="1" applyBorder="1" applyAlignment="1" applyProtection="1">
      <alignment horizontal="center"/>
      <protection locked="0"/>
    </xf>
    <xf numFmtId="9" fontId="6" fillId="4" borderId="1" xfId="1" applyNumberFormat="1" applyFont="1" applyFill="1" applyBorder="1" applyAlignment="1" applyProtection="1">
      <alignment horizontal="center"/>
      <protection locked="0"/>
    </xf>
    <xf numFmtId="9" fontId="6" fillId="4" borderId="12" xfId="1" applyNumberFormat="1" applyFont="1" applyFill="1" applyBorder="1" applyAlignment="1" applyProtection="1">
      <alignment horizontal="center"/>
      <protection locked="0"/>
    </xf>
    <xf numFmtId="9" fontId="6" fillId="0" borderId="0" xfId="1" applyNumberFormat="1" applyFont="1" applyFill="1" applyBorder="1" applyAlignment="1" applyProtection="1">
      <alignment horizontal="center"/>
    </xf>
    <xf numFmtId="165" fontId="6" fillId="0" borderId="0" xfId="1" applyNumberFormat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8" fillId="0" borderId="13" xfId="1" applyFont="1" applyFill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6" fillId="4" borderId="14" xfId="1" applyFont="1" applyFill="1" applyBorder="1" applyAlignment="1" applyProtection="1">
      <alignment horizontal="center"/>
      <protection locked="0"/>
    </xf>
    <xf numFmtId="0" fontId="6" fillId="4" borderId="15" xfId="1" applyFont="1" applyFill="1" applyBorder="1" applyAlignment="1" applyProtection="1">
      <alignment horizontal="center"/>
      <protection locked="0"/>
    </xf>
    <xf numFmtId="0" fontId="6" fillId="4" borderId="16" xfId="1" applyFont="1" applyFill="1" applyBorder="1" applyAlignment="1" applyProtection="1">
      <alignment horizontal="center"/>
      <protection locked="0"/>
    </xf>
    <xf numFmtId="9" fontId="6" fillId="3" borderId="15" xfId="1" applyNumberFormat="1" applyFont="1" applyFill="1" applyBorder="1" applyAlignment="1" applyProtection="1">
      <alignment horizontal="center"/>
    </xf>
    <xf numFmtId="9" fontId="6" fillId="3" borderId="17" xfId="1" applyNumberFormat="1" applyFont="1" applyFill="1" applyBorder="1" applyAlignment="1" applyProtection="1">
      <alignment horizontal="center"/>
    </xf>
    <xf numFmtId="0" fontId="11" fillId="0" borderId="0" xfId="0" applyFont="1" applyAlignment="1">
      <alignment horizontal="center"/>
    </xf>
    <xf numFmtId="165" fontId="12" fillId="3" borderId="5" xfId="0" applyNumberFormat="1" applyFont="1" applyFill="1" applyBorder="1" applyAlignment="1">
      <alignment horizontal="center"/>
    </xf>
    <xf numFmtId="165" fontId="12" fillId="3" borderId="15" xfId="0" applyNumberFormat="1" applyFont="1" applyFill="1" applyBorder="1" applyAlignment="1">
      <alignment horizontal="center"/>
    </xf>
    <xf numFmtId="165" fontId="12" fillId="3" borderId="18" xfId="0" applyNumberFormat="1" applyFont="1" applyFill="1" applyBorder="1" applyAlignment="1">
      <alignment horizontal="center"/>
    </xf>
    <xf numFmtId="165" fontId="12" fillId="3" borderId="19" xfId="0" applyNumberFormat="1" applyFont="1" applyFill="1" applyBorder="1" applyAlignment="1">
      <alignment horizontal="center"/>
    </xf>
    <xf numFmtId="165" fontId="12" fillId="3" borderId="20" xfId="0" applyNumberFormat="1" applyFont="1" applyFill="1" applyBorder="1" applyAlignment="1">
      <alignment horizontal="center"/>
    </xf>
    <xf numFmtId="165" fontId="8" fillId="5" borderId="21" xfId="1" applyNumberFormat="1" applyFont="1" applyFill="1" applyBorder="1" applyAlignment="1">
      <alignment horizontal="center"/>
    </xf>
    <xf numFmtId="9" fontId="12" fillId="5" borderId="22" xfId="2" applyFont="1" applyFill="1" applyBorder="1" applyAlignment="1">
      <alignment horizontal="center"/>
    </xf>
    <xf numFmtId="0" fontId="13" fillId="0" borderId="23" xfId="1" applyFont="1" applyFill="1" applyBorder="1" applyAlignment="1">
      <alignment horizontal="left"/>
    </xf>
    <xf numFmtId="0" fontId="2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center"/>
    </xf>
    <xf numFmtId="0" fontId="15" fillId="2" borderId="24" xfId="1" applyFont="1" applyFill="1" applyBorder="1" applyAlignment="1">
      <alignment horizontal="center"/>
    </xf>
    <xf numFmtId="0" fontId="8" fillId="3" borderId="25" xfId="1" applyFont="1" applyFill="1" applyBorder="1" applyAlignment="1" applyProtection="1">
      <alignment horizontal="center" textRotation="90"/>
    </xf>
    <xf numFmtId="0" fontId="8" fillId="3" borderId="26" xfId="1" applyFont="1" applyFill="1" applyBorder="1" applyAlignment="1" applyProtection="1">
      <alignment horizontal="center" textRotation="90"/>
    </xf>
    <xf numFmtId="0" fontId="8" fillId="3" borderId="27" xfId="1" applyFont="1" applyFill="1" applyBorder="1" applyAlignment="1" applyProtection="1">
      <alignment horizontal="center" textRotation="90"/>
    </xf>
    <xf numFmtId="0" fontId="8" fillId="3" borderId="28" xfId="1" applyFont="1" applyFill="1" applyBorder="1" applyAlignment="1" applyProtection="1">
      <alignment horizontal="center" textRotation="90"/>
    </xf>
    <xf numFmtId="0" fontId="8" fillId="2" borderId="24" xfId="1" applyFont="1" applyFill="1" applyBorder="1" applyAlignment="1" applyProtection="1">
      <alignment horizontal="center" wrapText="1"/>
    </xf>
    <xf numFmtId="0" fontId="8" fillId="5" borderId="6" xfId="1" applyFont="1" applyFill="1" applyBorder="1" applyAlignment="1" applyProtection="1">
      <alignment horizontal="left" wrapText="1"/>
    </xf>
    <xf numFmtId="9" fontId="8" fillId="5" borderId="29" xfId="1" applyNumberFormat="1" applyFont="1" applyFill="1" applyBorder="1" applyAlignment="1">
      <alignment horizontal="center"/>
    </xf>
    <xf numFmtId="0" fontId="6" fillId="3" borderId="30" xfId="1" applyFont="1" applyFill="1" applyBorder="1" applyAlignment="1" applyProtection="1">
      <alignment horizontal="left" wrapText="1"/>
    </xf>
    <xf numFmtId="0" fontId="6" fillId="4" borderId="31" xfId="1" applyFont="1" applyFill="1" applyBorder="1" applyAlignment="1" applyProtection="1">
      <alignment horizontal="center"/>
      <protection locked="0"/>
    </xf>
    <xf numFmtId="0" fontId="6" fillId="4" borderId="32" xfId="1" applyFont="1" applyFill="1" applyBorder="1" applyAlignment="1" applyProtection="1">
      <alignment horizontal="center"/>
      <protection locked="0"/>
    </xf>
    <xf numFmtId="0" fontId="6" fillId="4" borderId="33" xfId="1" applyFont="1" applyFill="1" applyBorder="1" applyAlignment="1" applyProtection="1">
      <alignment horizontal="center"/>
      <protection locked="0"/>
    </xf>
    <xf numFmtId="165" fontId="12" fillId="3" borderId="32" xfId="0" applyNumberFormat="1" applyFont="1" applyFill="1" applyBorder="1" applyAlignment="1">
      <alignment horizontal="center"/>
    </xf>
    <xf numFmtId="0" fontId="8" fillId="5" borderId="34" xfId="1" applyFont="1" applyFill="1" applyBorder="1" applyAlignment="1">
      <alignment horizontal="center"/>
    </xf>
    <xf numFmtId="165" fontId="6" fillId="5" borderId="35" xfId="1" applyNumberFormat="1" applyFont="1" applyFill="1" applyBorder="1" applyAlignment="1">
      <alignment horizontal="center"/>
    </xf>
    <xf numFmtId="0" fontId="6" fillId="3" borderId="36" xfId="1" applyFont="1" applyFill="1" applyBorder="1" applyAlignment="1" applyProtection="1">
      <alignment horizontal="left" wrapText="1"/>
    </xf>
    <xf numFmtId="165" fontId="12" fillId="3" borderId="37" xfId="0" applyNumberFormat="1" applyFont="1" applyFill="1" applyBorder="1" applyAlignment="1">
      <alignment horizontal="center"/>
    </xf>
    <xf numFmtId="0" fontId="0" fillId="4" borderId="16" xfId="0" applyFill="1" applyBorder="1"/>
    <xf numFmtId="0" fontId="0" fillId="4" borderId="38" xfId="0" applyFill="1" applyBorder="1"/>
    <xf numFmtId="0" fontId="0" fillId="4" borderId="39" xfId="0" applyFill="1" applyBorder="1"/>
    <xf numFmtId="0" fontId="0" fillId="4" borderId="33" xfId="0" applyFill="1" applyBorder="1"/>
    <xf numFmtId="0" fontId="0" fillId="4" borderId="40" xfId="0" applyFill="1" applyBorder="1"/>
    <xf numFmtId="0" fontId="0" fillId="4" borderId="41" xfId="0" applyFill="1" applyBorder="1"/>
    <xf numFmtId="0" fontId="7" fillId="2" borderId="11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2" fillId="4" borderId="34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</cellXfs>
  <cellStyles count="3">
    <cellStyle name="Normal" xfId="0" builtinId="0"/>
    <cellStyle name="Normal_PD-Trak" xfId="1"/>
    <cellStyle name="Percent" xfId="2" builtinId="5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215900</xdr:colOff>
      <xdr:row>9</xdr:row>
      <xdr:rowOff>63500</xdr:rowOff>
    </xdr:from>
    <xdr:to>
      <xdr:col>11</xdr:col>
      <xdr:colOff>215900</xdr:colOff>
      <xdr:row>16</xdr:row>
      <xdr:rowOff>101600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11049000" y="1714500"/>
          <a:ext cx="0" cy="119380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michael/My%20Documents/GreyMatter/PD-Trak/Project%20Files/Sample%20Project%20Files/Virgo/Project%20Management/Project%20scoring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le Data"/>
      <sheetName val="Blank"/>
      <sheetName val="Start"/>
      <sheetName val="F Gate"/>
      <sheetName val="D Gate"/>
      <sheetName val="P Gate"/>
      <sheetName val="L Gate"/>
      <sheetName val="M Gate"/>
      <sheetName val="Review"/>
      <sheetName val="Hide8"/>
      <sheetName val="Contro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3">
          <cell r="A13" t="str">
            <v>Strategic Alignment</v>
          </cell>
        </row>
        <row r="14">
          <cell r="A14" t="str">
            <v>Product Differentiation</v>
          </cell>
        </row>
        <row r="15">
          <cell r="A15" t="str">
            <v>Market Attractiveness</v>
          </cell>
        </row>
        <row r="16">
          <cell r="A16" t="str">
            <v>Technical Risks</v>
          </cell>
        </row>
        <row r="17">
          <cell r="A17" t="str">
            <v>Marketing Risks</v>
          </cell>
        </row>
        <row r="18">
          <cell r="A18" t="str">
            <v>Return</v>
          </cell>
        </row>
        <row r="19">
          <cell r="A19" t="str">
            <v>Regulatory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32"/>
  <sheetViews>
    <sheetView tabSelected="1" topLeftCell="A3" workbookViewId="0">
      <selection activeCell="A3" sqref="A3"/>
    </sheetView>
  </sheetViews>
  <sheetFormatPr baseColWidth="10" defaultColWidth="8.83203125" defaultRowHeight="12" x14ac:dyDescent="0"/>
  <cols>
    <col min="1" max="1" width="66.83203125" customWidth="1"/>
    <col min="2" max="6" width="8.1640625" customWidth="1"/>
    <col min="7" max="7" width="9.1640625" style="36" customWidth="1"/>
    <col min="9" max="9" width="9.1640625" style="36" customWidth="1"/>
    <col min="10" max="11" width="3.6640625" customWidth="1"/>
  </cols>
  <sheetData>
    <row r="1" spans="1:13" ht="15.75" hidden="1" customHeight="1" thickBot="1">
      <c r="A1" s="1"/>
      <c r="B1" s="2"/>
      <c r="C1" s="3"/>
      <c r="D1" s="3"/>
      <c r="E1" s="3"/>
      <c r="F1" s="3"/>
      <c r="G1" s="27"/>
      <c r="H1" s="3"/>
      <c r="I1" s="27"/>
    </row>
    <row r="2" spans="1:13" ht="13" hidden="1" thickBot="1">
      <c r="A2" s="4"/>
      <c r="B2" s="71" t="s">
        <v>0</v>
      </c>
      <c r="C2" s="72"/>
      <c r="D2" s="72"/>
      <c r="E2" s="72"/>
      <c r="F2" s="72"/>
      <c r="G2" s="28"/>
      <c r="H2" s="5">
        <f>(H4+H8+H11+H16+H20+H23+H27)</f>
        <v>1</v>
      </c>
      <c r="I2" s="30"/>
    </row>
    <row r="3" spans="1:13" ht="51" customHeight="1" thickBot="1">
      <c r="A3" s="48" t="s">
        <v>41</v>
      </c>
      <c r="B3" s="49" t="s">
        <v>1</v>
      </c>
      <c r="C3" s="50" t="s">
        <v>2</v>
      </c>
      <c r="D3" s="51" t="s">
        <v>3</v>
      </c>
      <c r="E3" s="50" t="s">
        <v>4</v>
      </c>
      <c r="F3" s="52" t="s">
        <v>5</v>
      </c>
      <c r="G3" s="53" t="s">
        <v>6</v>
      </c>
      <c r="H3" s="6" t="s">
        <v>7</v>
      </c>
      <c r="I3" s="7" t="s">
        <v>8</v>
      </c>
      <c r="K3" s="73" t="s">
        <v>40</v>
      </c>
      <c r="L3" s="74"/>
      <c r="M3" s="75"/>
    </row>
    <row r="4" spans="1:13" ht="14.25" customHeight="1">
      <c r="A4" s="54" t="s">
        <v>26</v>
      </c>
      <c r="B4" s="61"/>
      <c r="C4" s="61"/>
      <c r="D4" s="61"/>
      <c r="E4" s="61"/>
      <c r="F4" s="61"/>
      <c r="G4" s="62"/>
      <c r="H4" s="55">
        <f>SUM(H5:H7)</f>
        <v>0.16000000000000003</v>
      </c>
      <c r="I4" s="42">
        <f>SUM(I5:I7)</f>
        <v>0</v>
      </c>
      <c r="K4" s="65"/>
      <c r="L4" s="66"/>
      <c r="M4" s="67"/>
    </row>
    <row r="5" spans="1:13" ht="13.5" customHeight="1">
      <c r="A5" s="56" t="s">
        <v>37</v>
      </c>
      <c r="B5" s="57"/>
      <c r="C5" s="58"/>
      <c r="D5" s="59"/>
      <c r="E5" s="59"/>
      <c r="F5" s="59"/>
      <c r="G5" s="60" t="str">
        <f>IF(B5=0,"",AVERAGE(B5:F5))</f>
        <v/>
      </c>
      <c r="H5" s="12">
        <v>7.0000000000000007E-2</v>
      </c>
      <c r="I5" s="39" t="str">
        <f>IF(B5=0,"",(G5*H5*10))</f>
        <v/>
      </c>
      <c r="K5" s="68"/>
      <c r="L5" s="69"/>
      <c r="M5" s="70"/>
    </row>
    <row r="6" spans="1:13" ht="13.5" customHeight="1">
      <c r="A6" s="8" t="s">
        <v>9</v>
      </c>
      <c r="B6" s="9"/>
      <c r="C6" s="10"/>
      <c r="D6" s="11"/>
      <c r="E6" s="11"/>
      <c r="F6" s="11"/>
      <c r="G6" s="37" t="str">
        <f>IF(B6=0,"",AVERAGE(B6:F6))</f>
        <v/>
      </c>
      <c r="H6" s="12">
        <v>0.04</v>
      </c>
      <c r="I6" s="39" t="str">
        <f>IF(B6=0,"",(G6*H6*10))</f>
        <v/>
      </c>
      <c r="K6" s="46"/>
      <c r="L6" s="46"/>
      <c r="M6" s="46"/>
    </row>
    <row r="7" spans="1:13" ht="13.5" customHeight="1" thickBot="1">
      <c r="A7" s="63" t="s">
        <v>25</v>
      </c>
      <c r="B7" s="31"/>
      <c r="C7" s="32"/>
      <c r="D7" s="33"/>
      <c r="E7" s="33"/>
      <c r="F7" s="33"/>
      <c r="G7" s="38" t="str">
        <f>IF(B7=0,"",AVERAGE(B7:F7))</f>
        <v/>
      </c>
      <c r="H7" s="34">
        <v>0.05</v>
      </c>
      <c r="I7" s="40" t="str">
        <f>IF(B7=0,"",(G7*H7*10))</f>
        <v/>
      </c>
      <c r="K7" s="45" t="s">
        <v>34</v>
      </c>
      <c r="L7" s="46"/>
      <c r="M7" s="46"/>
    </row>
    <row r="8" spans="1:13" ht="13.5" customHeight="1">
      <c r="A8" s="54" t="s">
        <v>27</v>
      </c>
      <c r="B8" s="61"/>
      <c r="C8" s="61"/>
      <c r="D8" s="61"/>
      <c r="E8" s="61"/>
      <c r="F8" s="61"/>
      <c r="G8" s="62"/>
      <c r="H8" s="55">
        <f>SUM(H9:H10)</f>
        <v>0.11</v>
      </c>
      <c r="I8" s="42">
        <f>SUM(I9:I12)</f>
        <v>0</v>
      </c>
      <c r="K8" s="46"/>
      <c r="L8" s="46"/>
      <c r="M8" s="46"/>
    </row>
    <row r="9" spans="1:13" ht="13.5" customHeight="1">
      <c r="A9" s="56" t="s">
        <v>10</v>
      </c>
      <c r="B9" s="57"/>
      <c r="C9" s="58"/>
      <c r="D9" s="59"/>
      <c r="E9" s="59"/>
      <c r="F9" s="59"/>
      <c r="G9" s="60" t="str">
        <f t="shared" ref="G9:G15" si="0">IF(B9=0,"",AVERAGE(B9:F9))</f>
        <v/>
      </c>
      <c r="H9" s="12">
        <v>0.05</v>
      </c>
      <c r="I9" s="39" t="str">
        <f>IF(B9=0,"",(G9*H9*10))</f>
        <v/>
      </c>
      <c r="K9" s="47">
        <v>1</v>
      </c>
      <c r="L9" s="45" t="s">
        <v>32</v>
      </c>
      <c r="M9" s="46"/>
    </row>
    <row r="10" spans="1:13" ht="13.5" customHeight="1" thickBot="1">
      <c r="A10" s="63" t="s">
        <v>11</v>
      </c>
      <c r="B10" s="31"/>
      <c r="C10" s="32"/>
      <c r="D10" s="33"/>
      <c r="E10" s="33"/>
      <c r="F10" s="33"/>
      <c r="G10" s="38" t="str">
        <f t="shared" si="0"/>
        <v/>
      </c>
      <c r="H10" s="35">
        <v>0.06</v>
      </c>
      <c r="I10" s="41" t="str">
        <f>IF(B10=0,"",(G10*H10*10))</f>
        <v/>
      </c>
      <c r="K10" s="47">
        <v>2</v>
      </c>
      <c r="L10" s="46"/>
      <c r="M10" s="46"/>
    </row>
    <row r="11" spans="1:13" ht="13.5" customHeight="1">
      <c r="A11" s="54" t="s">
        <v>28</v>
      </c>
      <c r="B11" s="61"/>
      <c r="C11" s="61"/>
      <c r="D11" s="61"/>
      <c r="E11" s="61"/>
      <c r="F11" s="61"/>
      <c r="G11" s="62" t="str">
        <f t="shared" si="0"/>
        <v/>
      </c>
      <c r="H11" s="55">
        <f>SUM(H12:H15)</f>
        <v>0.21999999999999997</v>
      </c>
      <c r="I11" s="42">
        <f>SUM(I12:I15)</f>
        <v>0</v>
      </c>
      <c r="K11" s="47">
        <v>3</v>
      </c>
      <c r="L11" s="46"/>
      <c r="M11" s="46"/>
    </row>
    <row r="12" spans="1:13" ht="13.5" customHeight="1">
      <c r="A12" s="56" t="s">
        <v>12</v>
      </c>
      <c r="B12" s="57"/>
      <c r="C12" s="58"/>
      <c r="D12" s="59"/>
      <c r="E12" s="59"/>
      <c r="F12" s="59"/>
      <c r="G12" s="60" t="str">
        <f t="shared" si="0"/>
        <v/>
      </c>
      <c r="H12" s="12">
        <v>0.05</v>
      </c>
      <c r="I12" s="39" t="str">
        <f>IF(B12=0,"",(G12*H12*10))</f>
        <v/>
      </c>
      <c r="K12" s="47">
        <v>4</v>
      </c>
      <c r="L12" s="46"/>
      <c r="M12" s="46"/>
    </row>
    <row r="13" spans="1:13" ht="13.5" customHeight="1">
      <c r="A13" s="8" t="s">
        <v>13</v>
      </c>
      <c r="B13" s="9"/>
      <c r="C13" s="10"/>
      <c r="D13" s="11"/>
      <c r="E13" s="11"/>
      <c r="F13" s="11"/>
      <c r="G13" s="37" t="str">
        <f t="shared" si="0"/>
        <v/>
      </c>
      <c r="H13" s="12">
        <v>0.06</v>
      </c>
      <c r="I13" s="39" t="str">
        <f>IF(B13=0,"",(G13*H13*10))</f>
        <v/>
      </c>
      <c r="K13" s="47">
        <v>5</v>
      </c>
      <c r="L13" s="46"/>
      <c r="M13" s="46"/>
    </row>
    <row r="14" spans="1:13" ht="13.5" customHeight="1">
      <c r="A14" s="8" t="s">
        <v>14</v>
      </c>
      <c r="B14" s="9"/>
      <c r="C14" s="10"/>
      <c r="D14" s="11"/>
      <c r="E14" s="11"/>
      <c r="F14" s="11"/>
      <c r="G14" s="37" t="str">
        <f t="shared" si="0"/>
        <v/>
      </c>
      <c r="H14" s="12">
        <v>0.06</v>
      </c>
      <c r="I14" s="39" t="str">
        <f>IF(B14=0,"",(G14*H14*10))</f>
        <v/>
      </c>
      <c r="K14" s="47">
        <v>6</v>
      </c>
      <c r="L14" s="46"/>
      <c r="M14" s="46"/>
    </row>
    <row r="15" spans="1:13" ht="13.5" customHeight="1" thickBot="1">
      <c r="A15" s="63" t="s">
        <v>15</v>
      </c>
      <c r="B15" s="31"/>
      <c r="C15" s="32"/>
      <c r="D15" s="33"/>
      <c r="E15" s="33"/>
      <c r="F15" s="33"/>
      <c r="G15" s="38" t="str">
        <f t="shared" si="0"/>
        <v/>
      </c>
      <c r="H15" s="12">
        <v>0.05</v>
      </c>
      <c r="I15" s="39" t="str">
        <f>IF(B15=0,"",(G15*H15*10))</f>
        <v/>
      </c>
      <c r="K15" s="47">
        <v>7</v>
      </c>
      <c r="L15" s="46"/>
      <c r="M15" s="46"/>
    </row>
    <row r="16" spans="1:13" ht="13.5" customHeight="1">
      <c r="A16" s="54" t="s">
        <v>29</v>
      </c>
      <c r="B16" s="61"/>
      <c r="C16" s="61"/>
      <c r="D16" s="61"/>
      <c r="E16" s="61"/>
      <c r="F16" s="61"/>
      <c r="G16" s="62"/>
      <c r="H16" s="55">
        <f>SUM(H17:H19)</f>
        <v>0.16</v>
      </c>
      <c r="I16" s="42">
        <f>SUM(I17:I19)</f>
        <v>0</v>
      </c>
      <c r="K16" s="47">
        <v>8</v>
      </c>
      <c r="L16" s="46"/>
      <c r="M16" s="46"/>
    </row>
    <row r="17" spans="1:13" ht="13.5" customHeight="1">
      <c r="A17" s="56" t="s">
        <v>16</v>
      </c>
      <c r="B17" s="57"/>
      <c r="C17" s="58"/>
      <c r="D17" s="59"/>
      <c r="E17" s="59"/>
      <c r="F17" s="59"/>
      <c r="G17" s="60" t="str">
        <f>IF(B17=0,"",AVERAGE(B17:F17))</f>
        <v/>
      </c>
      <c r="H17" s="12">
        <v>0.06</v>
      </c>
      <c r="I17" s="39" t="str">
        <f>IF(B17=0,"",(G17*H17*10))</f>
        <v/>
      </c>
      <c r="K17" s="47">
        <v>9</v>
      </c>
      <c r="L17" s="46"/>
      <c r="M17" s="46"/>
    </row>
    <row r="18" spans="1:13" ht="13.5" customHeight="1">
      <c r="A18" s="8" t="s">
        <v>17</v>
      </c>
      <c r="B18" s="9"/>
      <c r="C18" s="10"/>
      <c r="D18" s="11"/>
      <c r="E18" s="11"/>
      <c r="F18" s="11"/>
      <c r="G18" s="37" t="str">
        <f>IF(B18=0,"",AVERAGE(B18:F18))</f>
        <v/>
      </c>
      <c r="H18" s="12">
        <v>0.05</v>
      </c>
      <c r="I18" s="39" t="str">
        <f>IF(B18=0,"",(G18*H18*10))</f>
        <v/>
      </c>
      <c r="K18" s="47">
        <v>10</v>
      </c>
      <c r="L18" s="45" t="s">
        <v>33</v>
      </c>
      <c r="M18" s="46"/>
    </row>
    <row r="19" spans="1:13" ht="13.5" customHeight="1" thickBot="1">
      <c r="A19" s="63" t="s">
        <v>36</v>
      </c>
      <c r="B19" s="31"/>
      <c r="C19" s="32"/>
      <c r="D19" s="33"/>
      <c r="E19" s="33"/>
      <c r="F19" s="33"/>
      <c r="G19" s="38" t="str">
        <f>IF(B19=0,"",AVERAGE(B19:F19))</f>
        <v/>
      </c>
      <c r="H19" s="12">
        <v>0.05</v>
      </c>
      <c r="I19" s="39" t="str">
        <f>IF(B19=0,"",(G19*H19*10))</f>
        <v/>
      </c>
      <c r="K19" s="46"/>
      <c r="L19" s="46"/>
      <c r="M19" s="46"/>
    </row>
    <row r="20" spans="1:13" ht="13.5" customHeight="1">
      <c r="A20" s="54" t="s">
        <v>38</v>
      </c>
      <c r="B20" s="61"/>
      <c r="C20" s="61"/>
      <c r="D20" s="61"/>
      <c r="E20" s="61"/>
      <c r="F20" s="61"/>
      <c r="G20" s="62"/>
      <c r="H20" s="55">
        <f>SUM(H21:H22)</f>
        <v>0.12</v>
      </c>
      <c r="I20" s="42">
        <f>SUM(I21:I22)</f>
        <v>0</v>
      </c>
      <c r="K20" s="46"/>
      <c r="L20" s="46"/>
      <c r="M20" s="46"/>
    </row>
    <row r="21" spans="1:13" ht="13.5" customHeight="1">
      <c r="A21" s="56" t="s">
        <v>39</v>
      </c>
      <c r="B21" s="57"/>
      <c r="C21" s="58"/>
      <c r="D21" s="59"/>
      <c r="E21" s="59"/>
      <c r="F21" s="59"/>
      <c r="G21" s="60" t="str">
        <f>IF(B21=0,"",AVERAGE(B21:F21))</f>
        <v/>
      </c>
      <c r="H21" s="12">
        <v>0.06</v>
      </c>
      <c r="I21" s="39" t="str">
        <f>IF(B21=0,"",(G21*H21*10))</f>
        <v/>
      </c>
      <c r="K21" s="46"/>
      <c r="L21" s="46"/>
      <c r="M21" s="46"/>
    </row>
    <row r="22" spans="1:13" ht="13.5" customHeight="1" thickBot="1">
      <c r="A22" s="63" t="s">
        <v>18</v>
      </c>
      <c r="B22" s="31"/>
      <c r="C22" s="32"/>
      <c r="D22" s="33"/>
      <c r="E22" s="33"/>
      <c r="F22" s="33"/>
      <c r="G22" s="38" t="str">
        <f>IF(B22=0,"",AVERAGE(B22:F22))</f>
        <v/>
      </c>
      <c r="H22" s="12">
        <v>0.06</v>
      </c>
      <c r="I22" s="39" t="str">
        <f>IF(B22=0,"",(G22*H22*10))</f>
        <v/>
      </c>
      <c r="K22" s="46"/>
      <c r="L22" s="46"/>
      <c r="M22" s="46"/>
    </row>
    <row r="23" spans="1:13" ht="13.5" customHeight="1">
      <c r="A23" s="54" t="s">
        <v>30</v>
      </c>
      <c r="B23" s="61"/>
      <c r="C23" s="61"/>
      <c r="D23" s="61"/>
      <c r="E23" s="61"/>
      <c r="F23" s="61"/>
      <c r="G23" s="62"/>
      <c r="H23" s="55">
        <f>SUM(H24:H26)</f>
        <v>0.18</v>
      </c>
      <c r="I23" s="42">
        <f>SUM(I24:I26)</f>
        <v>0</v>
      </c>
      <c r="K23" s="46"/>
      <c r="L23" s="46"/>
      <c r="M23" s="46"/>
    </row>
    <row r="24" spans="1:13" ht="13.5" customHeight="1">
      <c r="A24" s="56" t="s">
        <v>19</v>
      </c>
      <c r="B24" s="57"/>
      <c r="C24" s="58"/>
      <c r="D24" s="59"/>
      <c r="E24" s="59"/>
      <c r="F24" s="59"/>
      <c r="G24" s="60" t="str">
        <f>IF(B24=0,"",AVERAGE(B24:F24))</f>
        <v/>
      </c>
      <c r="H24" s="12">
        <v>0.06</v>
      </c>
      <c r="I24" s="39" t="str">
        <f>IF(B24=0,"",(G24*H24*10))</f>
        <v/>
      </c>
      <c r="K24" s="46"/>
      <c r="L24" s="46"/>
      <c r="M24" s="46"/>
    </row>
    <row r="25" spans="1:13" ht="13.5" customHeight="1">
      <c r="A25" s="8" t="s">
        <v>20</v>
      </c>
      <c r="B25" s="9"/>
      <c r="C25" s="10"/>
      <c r="D25" s="11"/>
      <c r="E25" s="11"/>
      <c r="F25" s="11"/>
      <c r="G25" s="37" t="str">
        <f>IF(B25=0,"",AVERAGE(B25:F25))</f>
        <v/>
      </c>
      <c r="H25" s="12">
        <v>0.06</v>
      </c>
      <c r="I25" s="39" t="str">
        <f>IF(B25=0,"",(G25*H25*10))</f>
        <v/>
      </c>
      <c r="K25" s="46"/>
      <c r="L25" s="46"/>
      <c r="M25" s="46"/>
    </row>
    <row r="26" spans="1:13" ht="13.5" customHeight="1" thickBot="1">
      <c r="A26" s="63" t="s">
        <v>21</v>
      </c>
      <c r="B26" s="31"/>
      <c r="C26" s="32"/>
      <c r="D26" s="33"/>
      <c r="E26" s="33"/>
      <c r="F26" s="33"/>
      <c r="G26" s="38" t="str">
        <f>IF(B26=0,"",AVERAGE(B26:F26))</f>
        <v/>
      </c>
      <c r="H26" s="12">
        <v>0.06</v>
      </c>
      <c r="I26" s="39" t="str">
        <f>IF(B26=0,"",(G26*H26*10))</f>
        <v/>
      </c>
      <c r="K26" s="46"/>
      <c r="L26" s="46"/>
      <c r="M26" s="46"/>
    </row>
    <row r="27" spans="1:13" ht="13.5" customHeight="1">
      <c r="A27" s="54" t="s">
        <v>31</v>
      </c>
      <c r="B27" s="61"/>
      <c r="C27" s="61"/>
      <c r="D27" s="61"/>
      <c r="E27" s="61"/>
      <c r="F27" s="61"/>
      <c r="G27" s="62"/>
      <c r="H27" s="55">
        <f>SUM(H28:H28)</f>
        <v>0.05</v>
      </c>
      <c r="I27" s="42">
        <f>SUM(I28:I28)</f>
        <v>0</v>
      </c>
      <c r="K27" s="46"/>
      <c r="L27" s="46"/>
      <c r="M27" s="46"/>
    </row>
    <row r="28" spans="1:13" ht="13.5" customHeight="1" thickBot="1">
      <c r="A28" s="56" t="s">
        <v>22</v>
      </c>
      <c r="B28" s="57"/>
      <c r="C28" s="58"/>
      <c r="D28" s="59"/>
      <c r="E28" s="59"/>
      <c r="F28" s="59"/>
      <c r="G28" s="64" t="str">
        <f>IF(B28=0,"",AVERAGE(B28:F28))</f>
        <v/>
      </c>
      <c r="H28" s="35">
        <v>0.05</v>
      </c>
      <c r="I28" s="41" t="str">
        <f>IF(B28=0,"",(G28*H28*10))</f>
        <v/>
      </c>
      <c r="K28" s="46"/>
      <c r="L28" s="46"/>
      <c r="M28" s="46"/>
    </row>
    <row r="29" spans="1:13" ht="13" thickBot="1">
      <c r="A29" s="44" t="s">
        <v>35</v>
      </c>
      <c r="B29" s="13"/>
      <c r="C29" s="13"/>
      <c r="D29" s="13"/>
      <c r="E29" s="13"/>
      <c r="F29" s="13"/>
      <c r="G29" s="29" t="s">
        <v>23</v>
      </c>
      <c r="H29" s="14">
        <f>H4+H8+H11+H16+H20+H23+H27</f>
        <v>1</v>
      </c>
      <c r="I29" s="15">
        <f>I4+I8+I11+I16+I20+I23+I27</f>
        <v>0</v>
      </c>
      <c r="K29" s="46"/>
      <c r="L29" s="46"/>
      <c r="M29" s="46"/>
    </row>
    <row r="30" spans="1:13" ht="4.5" customHeight="1">
      <c r="A30" s="3"/>
      <c r="B30" s="16"/>
      <c r="C30" s="16"/>
      <c r="D30" s="16"/>
      <c r="E30" s="16"/>
      <c r="F30" s="16"/>
      <c r="G30" s="17"/>
      <c r="H30" s="18"/>
      <c r="I30" s="19"/>
    </row>
    <row r="31" spans="1:13" ht="5.25" customHeight="1" thickBot="1">
      <c r="A31" s="3"/>
      <c r="B31" s="20"/>
      <c r="C31" s="20"/>
      <c r="D31" s="20"/>
      <c r="E31" s="20"/>
      <c r="F31" s="20"/>
      <c r="G31" s="17"/>
      <c r="H31" s="18"/>
      <c r="I31" s="19"/>
    </row>
    <row r="32" spans="1:13" ht="13" thickBot="1">
      <c r="A32" s="21" t="s">
        <v>24</v>
      </c>
      <c r="B32" s="22"/>
      <c r="C32" s="23"/>
      <c r="D32" s="24"/>
      <c r="E32" s="24"/>
      <c r="F32" s="24"/>
      <c r="G32" s="43" t="str">
        <f>IF(B32=0,"",AVERAGE(B32:F32))</f>
        <v/>
      </c>
      <c r="H32" s="25"/>
      <c r="I32" s="26"/>
    </row>
  </sheetData>
  <mergeCells count="2">
    <mergeCell ref="B2:F2"/>
    <mergeCell ref="K3:M3"/>
  </mergeCells>
  <phoneticPr fontId="11" type="noConversion"/>
  <conditionalFormatting sqref="H32 H4:H28">
    <cfRule type="expression" dxfId="1" priority="1" stopIfTrue="1">
      <formula>$G$31&lt;&gt;1</formula>
    </cfRule>
  </conditionalFormatting>
  <conditionalFormatting sqref="H2">
    <cfRule type="cellIs" dxfId="0" priority="2" stopIfTrue="1" operator="notEqual">
      <formula>1</formula>
    </cfRule>
  </conditionalFormatting>
  <dataValidations count="1">
    <dataValidation type="whole" allowBlank="1" showInputMessage="1" showErrorMessage="1" errorTitle="PD-Trak" error="You must enter a whole number between 1 and 10" sqref="B4:F28">
      <formula1>1</formula1>
      <formula2>10</formula2>
    </dataValidation>
  </dataValidations>
  <pageMargins left="0.33" right="0.57999999999999996" top="1" bottom="1" header="0.5" footer="0.5"/>
  <pageSetup paperSize="9" scale="87" orientation="landscape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1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1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Warren</dc:creator>
  <cp:lastModifiedBy>Mike Warren</cp:lastModifiedBy>
  <cp:lastPrinted>2007-09-27T11:06:28Z</cp:lastPrinted>
  <dcterms:created xsi:type="dcterms:W3CDTF">2007-07-13T09:17:31Z</dcterms:created>
  <dcterms:modified xsi:type="dcterms:W3CDTF">2013-01-17T11:46:48Z</dcterms:modified>
</cp:coreProperties>
</file>